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nergie\Vorträge\Aktuelle Vorträge\Berechnungen\"/>
    </mc:Choice>
  </mc:AlternateContent>
  <bookViews>
    <workbookView xWindow="0" yWindow="0" windowWidth="7476" windowHeight="2964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5" i="1"/>
  <c r="G8" i="1" l="1"/>
  <c r="G13" i="1" s="1"/>
  <c r="G6" i="1" l="1"/>
  <c r="G10" i="1"/>
  <c r="G14" i="1"/>
</calcChain>
</file>

<file path=xl/sharedStrings.xml><?xml version="1.0" encoding="utf-8"?>
<sst xmlns="http://schemas.openxmlformats.org/spreadsheetml/2006/main" count="39" uniqueCount="29">
  <si>
    <t>Leistung</t>
  </si>
  <si>
    <t>Autarkie</t>
  </si>
  <si>
    <t>Lebensdauer</t>
  </si>
  <si>
    <t>Zins</t>
  </si>
  <si>
    <t>Watt</t>
  </si>
  <si>
    <t>€</t>
  </si>
  <si>
    <t>%</t>
  </si>
  <si>
    <t>Jahre</t>
  </si>
  <si>
    <t>kWh</t>
  </si>
  <si>
    <t>Vollaststunden</t>
  </si>
  <si>
    <t>h/a</t>
  </si>
  <si>
    <t>Stromerzeugungskosten</t>
  </si>
  <si>
    <t>Cent/kWh</t>
  </si>
  <si>
    <t>Haushaltsstrompreis</t>
  </si>
  <si>
    <t>Ausgangsdaten</t>
  </si>
  <si>
    <t>Ergebnisse</t>
  </si>
  <si>
    <t>Return volkswirtschaftlich</t>
  </si>
  <si>
    <t>Return privat</t>
  </si>
  <si>
    <t>Gesamtkosten</t>
  </si>
  <si>
    <t>Eingabefelder</t>
  </si>
  <si>
    <t>nutzbarer Ertrag</t>
  </si>
  <si>
    <t>Preis</t>
  </si>
  <si>
    <t xml:space="preserve">Solaranlagen Return of Invest </t>
  </si>
  <si>
    <t>Spez. Investkosten</t>
  </si>
  <si>
    <t>Mio / MW</t>
  </si>
  <si>
    <t>Cent / kwh</t>
  </si>
  <si>
    <t>Instandhaltung /a</t>
  </si>
  <si>
    <t>Rückbau / Entsorgung</t>
  </si>
  <si>
    <t>Beispiel  Solar Balkon-Anlage, Eigennutzung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</si>
</sst>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" fontId="3" fillId="0" borderId="0" xfId="0" applyNumberFormat="1" applyFont="1"/>
    <xf numFmtId="0" fontId="3" fillId="0" borderId="0" xfId="0" applyFont="1"/>
    <xf numFmtId="0" fontId="0" fillId="2" borderId="0" xfId="0" applyFill="1"/>
    <xf numFmtId="9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center" vertical="center"/>
    </xf>
    <xf numFmtId="0" fontId="4" fillId="0" borderId="0" xfId="0" applyFont="1"/>
    <xf numFmtId="1" fontId="1" fillId="0" borderId="0" xfId="0" applyNumberFormat="1" applyFont="1"/>
    <xf numFmtId="0" fontId="2" fillId="0" borderId="0" xfId="0" applyFont="1" applyAlignment="1">
      <alignment horizontal="center"/>
    </xf>
    <xf numFmtId="2" fontId="0" fillId="0" borderId="0" xfId="0" applyNumberForma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7" sqref="F17"/>
    </sheetView>
  </sheetViews>
  <sheetFormatPr baseColWidth="10" defaultRowHeight="14.4" x14ac:dyDescent="0.3"/>
  <cols>
    <col min="1" max="1" width="21.21875" customWidth="1"/>
    <col min="2" max="2" width="9.21875" style="2" customWidth="1"/>
    <col min="3" max="3" width="6.109375" customWidth="1"/>
    <col min="4" max="4" width="3.5546875" customWidth="1"/>
    <col min="5" max="5" width="21.77734375" customWidth="1"/>
    <col min="6" max="6" width="9.6640625" style="2" customWidth="1"/>
    <col min="7" max="7" width="7" customWidth="1"/>
  </cols>
  <sheetData>
    <row r="1" spans="1:7" ht="21" x14ac:dyDescent="0.4">
      <c r="A1" s="4" t="s">
        <v>22</v>
      </c>
      <c r="E1" s="8" t="s">
        <v>19</v>
      </c>
    </row>
    <row r="2" spans="1:7" x14ac:dyDescent="0.3">
      <c r="A2" s="9" t="s">
        <v>28</v>
      </c>
    </row>
    <row r="4" spans="1:7" ht="15.6" x14ac:dyDescent="0.3">
      <c r="A4" s="11" t="s">
        <v>14</v>
      </c>
      <c r="B4" s="11"/>
      <c r="C4" s="11"/>
      <c r="E4" s="11" t="s">
        <v>15</v>
      </c>
      <c r="F4" s="11"/>
      <c r="G4" s="11"/>
    </row>
    <row r="5" spans="1:7" x14ac:dyDescent="0.3">
      <c r="A5" t="s">
        <v>0</v>
      </c>
      <c r="B5" s="2" t="s">
        <v>4</v>
      </c>
      <c r="C5" s="5">
        <v>800</v>
      </c>
      <c r="E5" t="s">
        <v>23</v>
      </c>
      <c r="F5" s="2" t="s">
        <v>24</v>
      </c>
      <c r="G5" s="12">
        <f>C6/C5</f>
        <v>0.625</v>
      </c>
    </row>
    <row r="6" spans="1:7" x14ac:dyDescent="0.3">
      <c r="A6" t="s">
        <v>21</v>
      </c>
      <c r="B6" s="2" t="s">
        <v>5</v>
      </c>
      <c r="C6" s="5">
        <v>500</v>
      </c>
      <c r="E6" t="s">
        <v>23</v>
      </c>
      <c r="F6" s="2" t="s">
        <v>25</v>
      </c>
      <c r="G6" s="13">
        <f>G9/G8*100</f>
        <v>22.4609375</v>
      </c>
    </row>
    <row r="7" spans="1:7" x14ac:dyDescent="0.3">
      <c r="A7" t="s">
        <v>1</v>
      </c>
      <c r="B7" s="2" t="s">
        <v>6</v>
      </c>
      <c r="C7" s="6">
        <v>0.4</v>
      </c>
    </row>
    <row r="8" spans="1:7" x14ac:dyDescent="0.3">
      <c r="A8" t="s">
        <v>9</v>
      </c>
      <c r="B8" s="2" t="s">
        <v>10</v>
      </c>
      <c r="C8" s="7">
        <v>800</v>
      </c>
      <c r="E8" t="s">
        <v>20</v>
      </c>
      <c r="F8" s="2" t="s">
        <v>8</v>
      </c>
      <c r="G8" s="1">
        <f>C5*C7*C9*C8/1000</f>
        <v>2560</v>
      </c>
    </row>
    <row r="9" spans="1:7" x14ac:dyDescent="0.3">
      <c r="A9" t="s">
        <v>2</v>
      </c>
      <c r="B9" s="2" t="s">
        <v>7</v>
      </c>
      <c r="C9" s="5">
        <v>10</v>
      </c>
      <c r="E9" t="s">
        <v>18</v>
      </c>
      <c r="F9" s="2" t="s">
        <v>5</v>
      </c>
      <c r="G9">
        <f>(C6*C10*C9/2)+C6+C11+(C12*C9)</f>
        <v>575</v>
      </c>
    </row>
    <row r="10" spans="1:7" x14ac:dyDescent="0.3">
      <c r="A10" t="s">
        <v>3</v>
      </c>
      <c r="B10" s="2" t="s">
        <v>6</v>
      </c>
      <c r="C10" s="6">
        <v>0.03</v>
      </c>
      <c r="E10" t="s">
        <v>11</v>
      </c>
      <c r="F10" s="2" t="s">
        <v>12</v>
      </c>
      <c r="G10" s="10">
        <f>(G9)/G8*100</f>
        <v>22.4609375</v>
      </c>
    </row>
    <row r="11" spans="1:7" x14ac:dyDescent="0.3">
      <c r="A11" t="s">
        <v>27</v>
      </c>
      <c r="B11" s="2" t="s">
        <v>5</v>
      </c>
      <c r="C11" s="7">
        <v>0</v>
      </c>
      <c r="G11" s="10"/>
    </row>
    <row r="12" spans="1:7" x14ac:dyDescent="0.3">
      <c r="A12" t="s">
        <v>26</v>
      </c>
      <c r="B12" s="2" t="s">
        <v>5</v>
      </c>
      <c r="C12" s="7">
        <v>0</v>
      </c>
      <c r="G12" s="10"/>
    </row>
    <row r="13" spans="1:7" ht="21" x14ac:dyDescent="0.4">
      <c r="A13" t="s">
        <v>11</v>
      </c>
      <c r="B13" s="2" t="s">
        <v>12</v>
      </c>
      <c r="C13" s="5">
        <v>6</v>
      </c>
      <c r="E13" t="s">
        <v>16</v>
      </c>
      <c r="F13" s="2" t="s">
        <v>7</v>
      </c>
      <c r="G13" s="3">
        <f>(G9/(G8*(C13/100))*C9)</f>
        <v>37.434895833333336</v>
      </c>
    </row>
    <row r="14" spans="1:7" ht="21" x14ac:dyDescent="0.4">
      <c r="A14" t="s">
        <v>13</v>
      </c>
      <c r="B14" s="2" t="s">
        <v>12</v>
      </c>
      <c r="C14" s="5">
        <v>40</v>
      </c>
      <c r="E14" t="s">
        <v>17</v>
      </c>
      <c r="F14" s="2" t="s">
        <v>7</v>
      </c>
      <c r="G14" s="3">
        <f>G9/(G8*(C14/100))*10</f>
        <v>5.615234375</v>
      </c>
    </row>
  </sheetData>
  <mergeCells count="2">
    <mergeCell ref="A4:C4"/>
    <mergeCell ref="E4:G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2023-09-23T13:59:38Z</dcterms:created>
  <dcterms:modified xsi:type="dcterms:W3CDTF">2023-09-24T07:45:21Z</dcterms:modified>
</cp:coreProperties>
</file>